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1840" windowHeight="13740" tabRatio="500"/>
  </bookViews>
  <sheets>
    <sheet name="Gestione del Rischio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I28" i="1"/>
  <c r="I25" i="1"/>
  <c r="I24" i="1"/>
  <c r="I23" i="1"/>
  <c r="I22" i="1"/>
  <c r="I21" i="1"/>
</calcChain>
</file>

<file path=xl/sharedStrings.xml><?xml version="1.0" encoding="utf-8"?>
<sst xmlns="http://schemas.openxmlformats.org/spreadsheetml/2006/main" count="129" uniqueCount="82">
  <si>
    <t>AREE DI RISCHIO</t>
  </si>
  <si>
    <t>PROCESSI</t>
  </si>
  <si>
    <t>U.O./SOGGETTI COINVOLTI</t>
  </si>
  <si>
    <t>EVENTI RISCHIOSI</t>
  </si>
  <si>
    <t>FATTORI DI RISCHIO</t>
  </si>
  <si>
    <t>MISURE SPECIFICHE ADOTTATE</t>
  </si>
  <si>
    <t>VALUTAZIONE PROBABILITA'</t>
  </si>
  <si>
    <t>VALUTAZIONE IMPATTO</t>
  </si>
  <si>
    <t>LIVELLO DI  RISCHIO
 E RATING</t>
  </si>
  <si>
    <t>MISURE SPECIFICHE DA ADOTTARE</t>
  </si>
  <si>
    <t>DESCRIZIONE MISURA SPECIFICA</t>
  </si>
  <si>
    <t>TEMPISTICA REALIZZAZIONE OBIETTIVO</t>
  </si>
  <si>
    <t>A</t>
  </si>
  <si>
    <t>Acquisizione e progressione del personale</t>
  </si>
  <si>
    <t>Svolgimento di concorsi pubblici</t>
  </si>
  <si>
    <t>?</t>
  </si>
  <si>
    <t>Rapporti di impiego del personale</t>
  </si>
  <si>
    <t>Regolamento del personale</t>
  </si>
  <si>
    <t>Conferimento di incarichi di collaborazione</t>
  </si>
  <si>
    <t>Regolamento affidamento incarichi e rinnovi</t>
  </si>
  <si>
    <t>Organizzazione e funzionamento dell'Ordine</t>
  </si>
  <si>
    <t>Regolamento di organizzazione e  funzionamento</t>
  </si>
  <si>
    <t>B</t>
  </si>
  <si>
    <t>Affidamento di lavori, servizi e forniture</t>
  </si>
  <si>
    <t>Affidamenti diretti</t>
  </si>
  <si>
    <t>Regolamento di affidamento dei servizi e rinnovi</t>
  </si>
  <si>
    <t>C</t>
  </si>
  <si>
    <r>
      <t xml:space="preserve">Provvedimenti ampliativi della sfera giuridica dei destinatari </t>
    </r>
    <r>
      <rPr>
        <b/>
        <sz val="12"/>
        <color theme="1"/>
        <rFont val="Calibri"/>
        <family val="2"/>
        <scheme val="minor"/>
      </rPr>
      <t>PRIVI</t>
    </r>
    <r>
      <rPr>
        <sz val="12"/>
        <color theme="1"/>
        <rFont val="Calibri"/>
        <family val="2"/>
        <scheme val="minor"/>
      </rPr>
      <t xml:space="preserve"> di effetto economico diretto ed immediato per il destinatario</t>
    </r>
  </si>
  <si>
    <t>Iscrizione, trasferimento, cancellazione</t>
  </si>
  <si>
    <t>Regolamento di iscrizione, variazione e cancellazione</t>
  </si>
  <si>
    <t>Rilascio di certificazioni e attestazioni</t>
  </si>
  <si>
    <t>Regolamento di rilascio certificazioni e attestazioni</t>
  </si>
  <si>
    <t>Riconoscimento crediti formativi</t>
  </si>
  <si>
    <t>Costituzione di una commissione per la valutazione delle singole posizioni</t>
  </si>
  <si>
    <t>Provvedimenti disciplinari</t>
  </si>
  <si>
    <t>Composizione delle controversie (tra iscritti all'albo, ovvero tra questi e soggetti terzi)</t>
  </si>
  <si>
    <t>Controllo cause di incompatibilità</t>
  </si>
  <si>
    <t>D</t>
  </si>
  <si>
    <r>
      <t xml:space="preserve">Provvedimenti ampliativi della sfera giuridica dei destinatari </t>
    </r>
    <r>
      <rPr>
        <b/>
        <sz val="12"/>
        <color theme="1"/>
        <rFont val="Calibri"/>
        <family val="2"/>
        <scheme val="minor"/>
      </rPr>
      <t>CON</t>
    </r>
    <r>
      <rPr>
        <sz val="12"/>
        <color theme="1"/>
        <rFont val="Calibri"/>
        <family val="2"/>
        <scheme val="minor"/>
      </rPr>
      <t xml:space="preserve"> effetto economico diretto ed immediato per il destinatario</t>
    </r>
  </si>
  <si>
    <t>Incassi e pagamenti</t>
  </si>
  <si>
    <t>Regolamento contabilità: verifica presenza per eventuale aggiornamento</t>
  </si>
  <si>
    <t>Gestione e recupero crediti</t>
  </si>
  <si>
    <t>E</t>
  </si>
  <si>
    <t>Ulteriori processi</t>
  </si>
  <si>
    <t>Erogazione contributi</t>
  </si>
  <si>
    <t>Regolamento ricezione e erogazione contributi</t>
  </si>
  <si>
    <r>
      <t>Classificazione livelli di rischio (</t>
    </r>
    <r>
      <rPr>
        <b/>
        <i/>
        <sz val="16"/>
        <color theme="1"/>
        <rFont val="Calibri"/>
        <scheme val="minor"/>
      </rPr>
      <t>Rating</t>
    </r>
    <r>
      <rPr>
        <b/>
        <sz val="16"/>
        <color theme="1"/>
        <rFont val="Calibri"/>
        <scheme val="minor"/>
      </rPr>
      <t>)</t>
    </r>
  </si>
  <si>
    <t>Valore medio di rischio per area</t>
  </si>
  <si>
    <t>1-3</t>
  </si>
  <si>
    <t>Trascurabile</t>
  </si>
  <si>
    <t>4-6</t>
  </si>
  <si>
    <t>Medio-Basso</t>
  </si>
  <si>
    <t>8-12</t>
  </si>
  <si>
    <t>Rilevante</t>
  </si>
  <si>
    <t>15-25</t>
  </si>
  <si>
    <t>Critico</t>
  </si>
  <si>
    <t>Rischio medio complessivo</t>
  </si>
  <si>
    <t/>
  </si>
  <si>
    <t>Consulente del lavoro (esterno), Presidente, Consiglio dell'Ordine, consigliere Tesoriere, Collegio dei revisori</t>
  </si>
  <si>
    <t>dicrezionalità avanzamenti di carriera</t>
  </si>
  <si>
    <t>Presidente, Consiglio dell'Ordine, consigliere Tesoriere, Collegio dei revisori (partecipa alle riuniuni del Consiglio), dipendente della segreteria (addetto alla contabilità)</t>
  </si>
  <si>
    <t>Mancata considerazione di più preventivi in fase di rinnovo al fine di garantire imparzialità e  convenienza economica per l'Ordine</t>
  </si>
  <si>
    <t>Presidente, Vice Presidente, consigliere Tesoriere, consigliere Segretario, dipendente della segreteria (addetto alla contabilità)</t>
  </si>
  <si>
    <t>Affidamento volto a favorire un soggetto in particolare</t>
  </si>
  <si>
    <t>Dipendente addetto alla gestione dell'albo, Consiglio dell'Ordine</t>
  </si>
  <si>
    <t>mancanza di una procedura regolamentata di controllo</t>
  </si>
  <si>
    <t>Soggetti esterni addetti alla rilevazione presenze, dipendente addetto alla formazione (aggiornamento sito internet ore formazione), consigliere vice Presidente (controllo dei crediti maturati nel triennio)</t>
  </si>
  <si>
    <t>Consiglio di disciplina (composto da 3 sotto commissioni e da un presidente per un totale di 10 membri), dipendente addetto ai procedimenti disciplinari</t>
  </si>
  <si>
    <t>corruzione del consiglio di disciplina (indipendente dal consiglio dell'ordine)</t>
  </si>
  <si>
    <t>M</t>
  </si>
  <si>
    <t>controllo incrociato dei presidenti delle 3 soto commissioni + il presidente della commissione</t>
  </si>
  <si>
    <t>Consiglio di disciplina, Commissione Ordinamento Professionale - Deontologia - Tutela, dipendente della segreteria</t>
  </si>
  <si>
    <t>copia da precedente</t>
  </si>
  <si>
    <t>Commissione cause incompatibilità, Consiglio dell'Ordine, dipendente della segreteria</t>
  </si>
  <si>
    <t>Dipendente della segreteria addetto alla contabilità, consigliere Tesoriere</t>
  </si>
  <si>
    <t>Consigliere Tesoriere, Presidente, dipendente della segreteria addetto alla contabilità, Consiglio di disciplina</t>
  </si>
  <si>
    <t>Consiglio dell'Ordine, consigliere Tesoriere, dipendente della segreteria addetto alla contabilità</t>
  </si>
  <si>
    <t>pagamenti/incassi tracciati
apertura della P.I. dal 2013</t>
  </si>
  <si>
    <t>Presidente, Vice Presidente, consigliere Tesoriere, consigliere Segretario, dipendente della segreteria (addetto alla contabilità), Collegio revisori (che partecipa alle riunioni del Consiglio dell'Ordine)</t>
  </si>
  <si>
    <t>Ogni domanda viene letta e vistata da ogni consigliere sia per gli iscritti che per i praticanti
Ulteriore analisi delle domande di proposta di praticantato (coloro che non hanno ancora un dominus)
Controllo delle autocertificazioni sui carichi penali relativamente alle nuove iscrizioni, dei praticanti e (a rotazione e a campione) dei già iscritti</t>
  </si>
  <si>
    <t>Dipendente addetto all'albo, consigliere Segretario</t>
  </si>
  <si>
    <t>controllo da parte di chi riceve i crediti in tempo reale attraverso il sito
sanzioni disciplinari graduate sulla base dell'entità dei crediti mancanti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</si>
</sst>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i/>
      <sz val="16"/>
      <color theme="1"/>
      <name val="Calibri"/>
      <scheme val="minor"/>
    </font>
    <font>
      <b/>
      <sz val="15"/>
      <color theme="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7F42B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7" borderId="25" xfId="0" applyFill="1" applyBorder="1" applyAlignment="1">
      <alignment horizontal="center" vertical="center"/>
    </xf>
    <xf numFmtId="0" fontId="0" fillId="0" borderId="26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49" fontId="2" fillId="0" borderId="12" xfId="0" applyNumberFormat="1" applyFont="1" applyBorder="1" applyAlignment="1">
      <alignment horizontal="center" vertical="center"/>
    </xf>
    <xf numFmtId="0" fontId="2" fillId="8" borderId="13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/>
    </xf>
    <xf numFmtId="164" fontId="2" fillId="0" borderId="13" xfId="0" applyNumberFormat="1" applyFont="1" applyBorder="1" applyAlignment="1">
      <alignment horizontal="center" vertical="center"/>
    </xf>
    <xf numFmtId="0" fontId="2" fillId="9" borderId="13" xfId="0" applyFont="1" applyFill="1" applyBorder="1" applyAlignment="1">
      <alignment horizontal="left" vertical="center"/>
    </xf>
    <xf numFmtId="0" fontId="2" fillId="10" borderId="13" xfId="0" applyFont="1" applyFill="1" applyBorder="1" applyAlignment="1">
      <alignment horizontal="left" vertical="center"/>
    </xf>
    <xf numFmtId="49" fontId="2" fillId="0" borderId="18" xfId="0" applyNumberFormat="1" applyFont="1" applyBorder="1" applyAlignment="1">
      <alignment horizontal="center" vertical="center"/>
    </xf>
    <xf numFmtId="0" fontId="2" fillId="11" borderId="7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 vertical="center"/>
    </xf>
    <xf numFmtId="0" fontId="5" fillId="12" borderId="31" xfId="0" applyFont="1" applyFill="1" applyBorder="1" applyAlignment="1">
      <alignment vertical="center"/>
    </xf>
    <xf numFmtId="164" fontId="3" fillId="0" borderId="32" xfId="0" applyNumberFormat="1" applyFont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0" fillId="0" borderId="0" xfId="0" applyFill="1" applyBorder="1" applyAlignment="1"/>
    <xf numFmtId="0" fontId="0" fillId="0" borderId="9" xfId="0" applyBorder="1" applyAlignment="1">
      <alignment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2" fontId="0" fillId="0" borderId="26" xfId="0" applyNumberForma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5" borderId="19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6" borderId="8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</cellXfs>
  <cellStyles count="5">
    <cellStyle name="Collegamento ipertestuale" xfId="1" builtinId="8" hidden="1"/>
    <cellStyle name="Collegamento ipertestuale" xfId="3" builtinId="8" hidden="1"/>
    <cellStyle name="Collegamento ipertestuale visitato" xfId="2" builtinId="9" hidden="1"/>
    <cellStyle name="Collegamento ipertestuale visitato" xfId="4" builtinId="9" hidden="1"/>
    <cellStyle name="Normale" xfId="0" builtinId="0"/>
  </cellStyles>
  <dxfs count="12">
    <dxf>
      <font>
        <b/>
        <i val="0"/>
        <color auto="1"/>
      </font>
      <fill>
        <patternFill patternType="solid">
          <fgColor indexed="64"/>
          <bgColor theme="3" tint="0.59999389629810485"/>
        </patternFill>
      </fill>
    </dxf>
    <dxf>
      <font>
        <b/>
        <i val="0"/>
        <color auto="1"/>
      </font>
      <fill>
        <patternFill patternType="solid">
          <fgColor indexed="64"/>
          <bgColor theme="6" tint="0.39997558519241921"/>
        </patternFill>
      </fill>
    </dxf>
    <dxf>
      <font>
        <b/>
        <i val="0"/>
        <color auto="1"/>
      </font>
      <fill>
        <patternFill patternType="solid">
          <fgColor indexed="64"/>
          <bgColor rgb="FFF8F337"/>
        </patternFill>
      </fill>
    </dxf>
    <dxf>
      <font>
        <b/>
        <i val="0"/>
        <color auto="1"/>
      </font>
      <fill>
        <patternFill patternType="solid">
          <fgColor indexed="64"/>
          <bgColor rgb="FFFF6600"/>
        </patternFill>
      </fill>
    </dxf>
    <dxf>
      <font>
        <b/>
        <i val="0"/>
        <color auto="1"/>
      </font>
      <fill>
        <patternFill patternType="solid">
          <fgColor indexed="64"/>
          <bgColor theme="3" tint="0.59999389629810485"/>
        </patternFill>
      </fill>
    </dxf>
    <dxf>
      <font>
        <b/>
        <i val="0"/>
        <color auto="1"/>
      </font>
      <fill>
        <patternFill patternType="solid">
          <fgColor indexed="64"/>
          <bgColor theme="6" tint="0.39997558519241921"/>
        </patternFill>
      </fill>
    </dxf>
    <dxf>
      <font>
        <b/>
        <i val="0"/>
        <color auto="1"/>
      </font>
      <fill>
        <patternFill patternType="solid">
          <fgColor indexed="64"/>
          <bgColor rgb="FFF8F337"/>
        </patternFill>
      </fill>
    </dxf>
    <dxf>
      <font>
        <b/>
        <i val="0"/>
        <color auto="1"/>
      </font>
      <fill>
        <patternFill patternType="solid">
          <fgColor indexed="64"/>
          <bgColor rgb="FFFF6600"/>
        </patternFill>
      </fill>
    </dxf>
    <dxf>
      <font>
        <b/>
        <i val="0"/>
        <color auto="1"/>
      </font>
      <fill>
        <patternFill patternType="solid">
          <fgColor indexed="64"/>
          <bgColor theme="3" tint="0.59999389629810485"/>
        </patternFill>
      </fill>
    </dxf>
    <dxf>
      <font>
        <b/>
        <i val="0"/>
        <color auto="1"/>
      </font>
      <fill>
        <patternFill patternType="solid">
          <fgColor indexed="64"/>
          <bgColor theme="6" tint="0.39997558519241921"/>
        </patternFill>
      </fill>
    </dxf>
    <dxf>
      <font>
        <b/>
        <i val="0"/>
        <color auto="1"/>
      </font>
      <fill>
        <patternFill patternType="solid">
          <fgColor indexed="64"/>
          <bgColor rgb="FFF8F337"/>
        </patternFill>
      </fill>
    </dxf>
    <dxf>
      <font>
        <b/>
        <i val="0"/>
        <color auto="1"/>
      </font>
      <fill>
        <patternFill patternType="solid">
          <fgColor indexed="64"/>
          <bgColor rgb="FFFF66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4" zoomScale="75" zoomScaleNormal="75" zoomScalePageLayoutView="75" workbookViewId="0">
      <selection activeCell="D8" sqref="D8"/>
    </sheetView>
  </sheetViews>
  <sheetFormatPr defaultColWidth="11" defaultRowHeight="15.75" x14ac:dyDescent="0.25"/>
  <cols>
    <col min="1" max="1" width="4.625" style="27" customWidth="1"/>
    <col min="2" max="2" width="18.5" customWidth="1"/>
    <col min="3" max="3" width="4.125" style="27" customWidth="1"/>
    <col min="4" max="4" width="28.625" customWidth="1"/>
    <col min="5" max="6" width="29.5" customWidth="1"/>
    <col min="7" max="7" width="12.875" customWidth="1"/>
    <col min="8" max="8" width="29.5" customWidth="1"/>
    <col min="9" max="10" width="15.375" customWidth="1"/>
    <col min="11" max="11" width="17" customWidth="1"/>
    <col min="12" max="12" width="23.375" customWidth="1"/>
    <col min="13" max="13" width="24.5" customWidth="1"/>
    <col min="17" max="17" width="17.875" customWidth="1"/>
  </cols>
  <sheetData>
    <row r="1" spans="1:14" ht="23.1" customHeight="1" x14ac:dyDescent="0.25">
      <c r="A1" s="60" t="s">
        <v>0</v>
      </c>
      <c r="B1" s="60"/>
      <c r="C1" s="60" t="s">
        <v>1</v>
      </c>
      <c r="D1" s="60"/>
      <c r="E1" s="60" t="s">
        <v>2</v>
      </c>
      <c r="F1" s="60" t="s">
        <v>3</v>
      </c>
      <c r="G1" s="60" t="s">
        <v>4</v>
      </c>
      <c r="H1" s="70" t="s">
        <v>5</v>
      </c>
      <c r="I1" s="60" t="s">
        <v>6</v>
      </c>
      <c r="J1" s="60" t="s">
        <v>7</v>
      </c>
      <c r="K1" s="60" t="s">
        <v>8</v>
      </c>
      <c r="L1" s="62" t="s">
        <v>9</v>
      </c>
      <c r="M1" s="63"/>
    </row>
    <row r="2" spans="1:14" ht="36.950000000000003" customHeight="1" thickBot="1" x14ac:dyDescent="0.3">
      <c r="A2" s="61"/>
      <c r="B2" s="61"/>
      <c r="C2" s="61"/>
      <c r="D2" s="61"/>
      <c r="E2" s="61"/>
      <c r="F2" s="61"/>
      <c r="G2" s="61"/>
      <c r="H2" s="71"/>
      <c r="I2" s="61"/>
      <c r="J2" s="61"/>
      <c r="K2" s="61"/>
      <c r="L2" s="59" t="s">
        <v>10</v>
      </c>
      <c r="M2" s="59" t="s">
        <v>11</v>
      </c>
      <c r="N2" s="1"/>
    </row>
    <row r="3" spans="1:14" ht="42.95" customHeight="1" x14ac:dyDescent="0.25">
      <c r="A3" s="64" t="s">
        <v>12</v>
      </c>
      <c r="B3" s="67" t="s">
        <v>13</v>
      </c>
      <c r="C3" s="2">
        <v>1</v>
      </c>
      <c r="D3" s="51" t="s">
        <v>14</v>
      </c>
      <c r="E3" s="51" t="s">
        <v>57</v>
      </c>
      <c r="F3" s="51" t="s">
        <v>57</v>
      </c>
      <c r="G3" s="4" t="s">
        <v>57</v>
      </c>
      <c r="H3" s="51" t="s">
        <v>57</v>
      </c>
      <c r="I3" s="4">
        <v>0</v>
      </c>
      <c r="J3" s="4">
        <v>0</v>
      </c>
      <c r="K3" s="5" t="str">
        <f>IF(I3*J3&gt;0,I3*J3,"")</f>
        <v/>
      </c>
      <c r="L3" s="6" t="s">
        <v>15</v>
      </c>
      <c r="M3" s="40" t="s">
        <v>15</v>
      </c>
    </row>
    <row r="4" spans="1:14" ht="71.25" customHeight="1" x14ac:dyDescent="0.25">
      <c r="A4" s="65"/>
      <c r="B4" s="68"/>
      <c r="C4" s="7">
        <v>2</v>
      </c>
      <c r="D4" s="16" t="s">
        <v>16</v>
      </c>
      <c r="E4" s="16" t="s">
        <v>58</v>
      </c>
      <c r="F4" s="16" t="s">
        <v>59</v>
      </c>
      <c r="G4" s="17" t="s">
        <v>37</v>
      </c>
      <c r="H4" s="16" t="s">
        <v>57</v>
      </c>
      <c r="I4" s="52">
        <v>1.5</v>
      </c>
      <c r="J4" s="52">
        <v>1</v>
      </c>
      <c r="K4" s="5">
        <f t="shared" ref="K4:K16" si="0">IF(I4*J4&gt;0,I4*J4,"")</f>
        <v>1.5</v>
      </c>
      <c r="L4" s="9" t="s">
        <v>17</v>
      </c>
      <c r="M4" s="41" t="s">
        <v>15</v>
      </c>
    </row>
    <row r="5" spans="1:14" ht="114.75" customHeight="1" x14ac:dyDescent="0.25">
      <c r="A5" s="65"/>
      <c r="B5" s="68"/>
      <c r="C5" s="7">
        <v>3</v>
      </c>
      <c r="D5" s="16" t="s">
        <v>18</v>
      </c>
      <c r="E5" s="16" t="s">
        <v>60</v>
      </c>
      <c r="F5" s="16" t="s">
        <v>61</v>
      </c>
      <c r="G5" s="17" t="s">
        <v>37</v>
      </c>
      <c r="H5" s="16" t="s">
        <v>57</v>
      </c>
      <c r="I5" s="52">
        <v>3</v>
      </c>
      <c r="J5" s="17">
        <v>0.75</v>
      </c>
      <c r="K5" s="5">
        <f t="shared" si="0"/>
        <v>2.25</v>
      </c>
      <c r="L5" s="9" t="s">
        <v>19</v>
      </c>
      <c r="M5" s="41" t="s">
        <v>15</v>
      </c>
    </row>
    <row r="6" spans="1:14" ht="92.25" customHeight="1" thickBot="1" x14ac:dyDescent="0.3">
      <c r="A6" s="66"/>
      <c r="B6" s="69"/>
      <c r="C6" s="10">
        <v>4</v>
      </c>
      <c r="D6" s="15" t="s">
        <v>20</v>
      </c>
      <c r="E6" s="15" t="s">
        <v>62</v>
      </c>
      <c r="F6" s="15" t="s">
        <v>57</v>
      </c>
      <c r="G6" s="11" t="s">
        <v>37</v>
      </c>
      <c r="H6" s="15" t="s">
        <v>57</v>
      </c>
      <c r="I6" s="53">
        <v>2.1666666666666665</v>
      </c>
      <c r="J6" s="11">
        <v>0.75</v>
      </c>
      <c r="K6" s="12">
        <f t="shared" si="0"/>
        <v>1.625</v>
      </c>
      <c r="L6" s="13" t="s">
        <v>21</v>
      </c>
      <c r="M6" s="42" t="s">
        <v>15</v>
      </c>
    </row>
    <row r="7" spans="1:14" ht="129.75" customHeight="1" thickBot="1" x14ac:dyDescent="0.3">
      <c r="A7" s="76" t="s">
        <v>22</v>
      </c>
      <c r="B7" s="77" t="s">
        <v>23</v>
      </c>
      <c r="C7" s="23">
        <v>1</v>
      </c>
      <c r="D7" s="24" t="s">
        <v>24</v>
      </c>
      <c r="E7" s="55" t="s">
        <v>78</v>
      </c>
      <c r="F7" s="55" t="s">
        <v>63</v>
      </c>
      <c r="G7" s="25" t="s">
        <v>37</v>
      </c>
      <c r="H7" s="55" t="s">
        <v>57</v>
      </c>
      <c r="I7" s="56">
        <v>3</v>
      </c>
      <c r="J7" s="25">
        <v>0.75</v>
      </c>
      <c r="K7" s="57">
        <f t="shared" si="0"/>
        <v>2.25</v>
      </c>
      <c r="L7" s="26" t="s">
        <v>25</v>
      </c>
      <c r="M7" s="58" t="s">
        <v>15</v>
      </c>
    </row>
    <row r="8" spans="1:14" ht="241.5" customHeight="1" x14ac:dyDescent="0.25">
      <c r="A8" s="78" t="s">
        <v>26</v>
      </c>
      <c r="B8" s="81" t="s">
        <v>27</v>
      </c>
      <c r="C8" s="2">
        <v>1</v>
      </c>
      <c r="D8" s="51" t="s">
        <v>28</v>
      </c>
      <c r="E8" s="51" t="s">
        <v>64</v>
      </c>
      <c r="F8" s="51" t="s">
        <v>57</v>
      </c>
      <c r="G8" s="4" t="s">
        <v>37</v>
      </c>
      <c r="H8" s="51" t="s">
        <v>79</v>
      </c>
      <c r="I8" s="54">
        <v>2.3333333333333335</v>
      </c>
      <c r="J8" s="4">
        <v>0.75</v>
      </c>
      <c r="K8" s="5">
        <f t="shared" si="0"/>
        <v>1.75</v>
      </c>
      <c r="L8" s="14" t="s">
        <v>29</v>
      </c>
      <c r="M8" s="41" t="s">
        <v>15</v>
      </c>
    </row>
    <row r="9" spans="1:14" ht="31.5" x14ac:dyDescent="0.25">
      <c r="A9" s="79"/>
      <c r="B9" s="82"/>
      <c r="C9" s="7">
        <v>2</v>
      </c>
      <c r="D9" s="16" t="s">
        <v>30</v>
      </c>
      <c r="E9" s="16" t="s">
        <v>80</v>
      </c>
      <c r="F9" s="16" t="s">
        <v>65</v>
      </c>
      <c r="G9" s="17" t="s">
        <v>37</v>
      </c>
      <c r="H9" s="16" t="s">
        <v>57</v>
      </c>
      <c r="I9" s="52">
        <v>2.3333333333333335</v>
      </c>
      <c r="J9" s="17">
        <v>0.75</v>
      </c>
      <c r="K9" s="5">
        <f t="shared" si="0"/>
        <v>1.75</v>
      </c>
      <c r="L9" s="9" t="s">
        <v>31</v>
      </c>
      <c r="M9" s="41" t="s">
        <v>15</v>
      </c>
    </row>
    <row r="10" spans="1:14" ht="145.5" customHeight="1" x14ac:dyDescent="0.25">
      <c r="A10" s="79"/>
      <c r="B10" s="82"/>
      <c r="C10" s="7">
        <v>3</v>
      </c>
      <c r="D10" s="16" t="s">
        <v>32</v>
      </c>
      <c r="E10" s="16" t="s">
        <v>66</v>
      </c>
      <c r="F10" s="16" t="s">
        <v>57</v>
      </c>
      <c r="G10" s="17" t="s">
        <v>37</v>
      </c>
      <c r="H10" s="16" t="s">
        <v>81</v>
      </c>
      <c r="I10" s="52">
        <v>2.5</v>
      </c>
      <c r="J10" s="17">
        <v>0.75</v>
      </c>
      <c r="K10" s="5">
        <f t="shared" si="0"/>
        <v>1.875</v>
      </c>
      <c r="L10" s="9" t="s">
        <v>33</v>
      </c>
      <c r="M10" s="41" t="s">
        <v>15</v>
      </c>
    </row>
    <row r="11" spans="1:14" ht="114.75" customHeight="1" x14ac:dyDescent="0.25">
      <c r="A11" s="79"/>
      <c r="B11" s="82"/>
      <c r="C11" s="7">
        <v>4</v>
      </c>
      <c r="D11" s="8" t="s">
        <v>34</v>
      </c>
      <c r="E11" s="16" t="s">
        <v>67</v>
      </c>
      <c r="F11" s="16" t="s">
        <v>68</v>
      </c>
      <c r="G11" s="17" t="s">
        <v>69</v>
      </c>
      <c r="H11" s="16" t="s">
        <v>70</v>
      </c>
      <c r="I11" s="52">
        <v>2.3333333333333335</v>
      </c>
      <c r="J11" s="17">
        <v>0.75</v>
      </c>
      <c r="K11" s="5">
        <f t="shared" si="0"/>
        <v>1.75</v>
      </c>
      <c r="L11" s="9"/>
      <c r="M11" s="41"/>
    </row>
    <row r="12" spans="1:14" ht="97.5" customHeight="1" x14ac:dyDescent="0.25">
      <c r="A12" s="79"/>
      <c r="B12" s="82"/>
      <c r="C12" s="7">
        <v>5</v>
      </c>
      <c r="D12" s="16" t="s">
        <v>35</v>
      </c>
      <c r="E12" s="16" t="s">
        <v>71</v>
      </c>
      <c r="F12" s="16" t="s">
        <v>72</v>
      </c>
      <c r="G12" s="17" t="s">
        <v>69</v>
      </c>
      <c r="H12" s="16" t="s">
        <v>57</v>
      </c>
      <c r="I12" s="52">
        <v>2.5</v>
      </c>
      <c r="J12" s="17">
        <v>0.75</v>
      </c>
      <c r="K12" s="5">
        <f t="shared" si="0"/>
        <v>1.875</v>
      </c>
      <c r="L12" s="9"/>
      <c r="M12" s="41"/>
    </row>
    <row r="13" spans="1:14" ht="83.25" customHeight="1" thickBot="1" x14ac:dyDescent="0.3">
      <c r="A13" s="80"/>
      <c r="B13" s="83"/>
      <c r="C13" s="10">
        <v>6</v>
      </c>
      <c r="D13" s="15" t="s">
        <v>36</v>
      </c>
      <c r="E13" s="15" t="s">
        <v>73</v>
      </c>
      <c r="F13" s="15" t="s">
        <v>57</v>
      </c>
      <c r="G13" s="11" t="s">
        <v>37</v>
      </c>
      <c r="H13" s="15" t="s">
        <v>57</v>
      </c>
      <c r="I13" s="53">
        <v>2.8333333333333335</v>
      </c>
      <c r="J13" s="11">
        <v>0.75</v>
      </c>
      <c r="K13" s="12">
        <f t="shared" si="0"/>
        <v>2.125</v>
      </c>
      <c r="L13" s="13"/>
      <c r="M13" s="42" t="s">
        <v>15</v>
      </c>
    </row>
    <row r="14" spans="1:14" ht="71.25" customHeight="1" x14ac:dyDescent="0.25">
      <c r="A14" s="84" t="s">
        <v>37</v>
      </c>
      <c r="B14" s="77" t="s">
        <v>38</v>
      </c>
      <c r="C14" s="2">
        <v>1</v>
      </c>
      <c r="D14" s="3" t="s">
        <v>39</v>
      </c>
      <c r="E14" s="51" t="s">
        <v>74</v>
      </c>
      <c r="F14" s="51" t="s">
        <v>57</v>
      </c>
      <c r="G14" s="4" t="s">
        <v>69</v>
      </c>
      <c r="H14" s="51" t="s">
        <v>57</v>
      </c>
      <c r="I14" s="54">
        <v>3.1666666666666665</v>
      </c>
      <c r="J14" s="4">
        <v>0.75</v>
      </c>
      <c r="K14" s="5">
        <f t="shared" si="0"/>
        <v>2.375</v>
      </c>
      <c r="L14" s="14" t="s">
        <v>40</v>
      </c>
      <c r="M14" s="41" t="s">
        <v>15</v>
      </c>
    </row>
    <row r="15" spans="1:14" ht="86.25" customHeight="1" thickBot="1" x14ac:dyDescent="0.3">
      <c r="A15" s="85"/>
      <c r="B15" s="86"/>
      <c r="C15" s="18">
        <v>2</v>
      </c>
      <c r="D15" s="19" t="s">
        <v>41</v>
      </c>
      <c r="E15" s="15" t="s">
        <v>75</v>
      </c>
      <c r="F15" s="15" t="s">
        <v>57</v>
      </c>
      <c r="G15" s="11" t="s">
        <v>37</v>
      </c>
      <c r="H15" s="15" t="s">
        <v>57</v>
      </c>
      <c r="I15" s="53">
        <v>2.3333333333333335</v>
      </c>
      <c r="J15" s="11">
        <v>0.75</v>
      </c>
      <c r="K15" s="12">
        <f t="shared" si="0"/>
        <v>1.75</v>
      </c>
      <c r="L15" s="20"/>
      <c r="M15" s="42"/>
    </row>
    <row r="16" spans="1:14" ht="72.75" customHeight="1" thickBot="1" x14ac:dyDescent="0.3">
      <c r="A16" s="21" t="s">
        <v>42</v>
      </c>
      <c r="B16" s="22" t="s">
        <v>43</v>
      </c>
      <c r="C16" s="23">
        <v>1</v>
      </c>
      <c r="D16" s="24" t="s">
        <v>44</v>
      </c>
      <c r="E16" s="15" t="s">
        <v>76</v>
      </c>
      <c r="F16" s="15" t="s">
        <v>57</v>
      </c>
      <c r="G16" s="11" t="s">
        <v>37</v>
      </c>
      <c r="H16" s="15" t="s">
        <v>77</v>
      </c>
      <c r="I16" s="53">
        <v>3.5</v>
      </c>
      <c r="J16" s="11">
        <v>0.75</v>
      </c>
      <c r="K16" s="12">
        <f t="shared" si="0"/>
        <v>2.625</v>
      </c>
      <c r="L16" s="26" t="s">
        <v>45</v>
      </c>
      <c r="M16" s="42" t="s">
        <v>15</v>
      </c>
    </row>
    <row r="18" spans="1:9" ht="27.95" customHeight="1" x14ac:dyDescent="0.25"/>
    <row r="19" spans="1:9" ht="16.5" thickBot="1" x14ac:dyDescent="0.3"/>
    <row r="20" spans="1:9" ht="50.1" customHeight="1" x14ac:dyDescent="0.25">
      <c r="A20" s="47"/>
      <c r="B20" s="47"/>
      <c r="C20" s="47"/>
      <c r="D20" s="74" t="s">
        <v>46</v>
      </c>
      <c r="E20" s="75"/>
      <c r="H20" s="72" t="s">
        <v>47</v>
      </c>
      <c r="I20" s="73"/>
    </row>
    <row r="21" spans="1:9" ht="20.100000000000001" customHeight="1" x14ac:dyDescent="0.3">
      <c r="A21" s="43"/>
      <c r="B21" s="48"/>
      <c r="C21" s="48"/>
      <c r="D21" s="28" t="s">
        <v>48</v>
      </c>
      <c r="E21" s="29" t="s">
        <v>49</v>
      </c>
      <c r="H21" s="30" t="s">
        <v>12</v>
      </c>
      <c r="I21" s="31">
        <f>IF(SUM(K3:K6)&gt;0,AVERAGE(K3:K6),"")</f>
        <v>1.7916666666666667</v>
      </c>
    </row>
    <row r="22" spans="1:9" ht="20.100000000000001" customHeight="1" x14ac:dyDescent="0.3">
      <c r="A22" s="43"/>
      <c r="B22" s="48"/>
      <c r="C22" s="48"/>
      <c r="D22" s="28" t="s">
        <v>50</v>
      </c>
      <c r="E22" s="32" t="s">
        <v>51</v>
      </c>
      <c r="H22" s="30" t="s">
        <v>22</v>
      </c>
      <c r="I22" s="31">
        <f>IF(SUM(K7:K7)&gt;0,AVERAGE(K7:K7),"")</f>
        <v>2.25</v>
      </c>
    </row>
    <row r="23" spans="1:9" ht="20.100000000000001" customHeight="1" x14ac:dyDescent="0.3">
      <c r="A23" s="43"/>
      <c r="B23" s="48"/>
      <c r="C23" s="48"/>
      <c r="D23" s="28" t="s">
        <v>52</v>
      </c>
      <c r="E23" s="33" t="s">
        <v>53</v>
      </c>
      <c r="H23" s="30" t="s">
        <v>26</v>
      </c>
      <c r="I23" s="31">
        <f>IF(SUM(K8:K13)&gt;0,AVERAGE(K8:K13),"")</f>
        <v>1.8541666666666667</v>
      </c>
    </row>
    <row r="24" spans="1:9" ht="20.100000000000001" customHeight="1" thickBot="1" x14ac:dyDescent="0.35">
      <c r="A24" s="43"/>
      <c r="B24" s="48"/>
      <c r="C24" s="48"/>
      <c r="D24" s="34" t="s">
        <v>54</v>
      </c>
      <c r="E24" s="35" t="s">
        <v>55</v>
      </c>
      <c r="H24" s="30" t="s">
        <v>37</v>
      </c>
      <c r="I24" s="31">
        <f>IF(SUM(K14:K15)&gt;0,AVERAGE(K14:K15),"")</f>
        <v>2.0625</v>
      </c>
    </row>
    <row r="25" spans="1:9" ht="20.100000000000001" customHeight="1" thickBot="1" x14ac:dyDescent="0.35">
      <c r="A25" s="43"/>
      <c r="B25" s="48"/>
      <c r="C25" s="48"/>
      <c r="D25" s="48"/>
      <c r="H25" s="36" t="s">
        <v>42</v>
      </c>
      <c r="I25" s="37">
        <f>IF(K16&gt;0,K16,0)</f>
        <v>2.625</v>
      </c>
    </row>
    <row r="26" spans="1:9" ht="20.100000000000001" customHeight="1" x14ac:dyDescent="0.25">
      <c r="A26" s="43"/>
      <c r="B26" s="48"/>
      <c r="C26" s="48"/>
      <c r="D26" s="48"/>
    </row>
    <row r="27" spans="1:9" ht="20.100000000000001" customHeight="1" thickBot="1" x14ac:dyDescent="0.3">
      <c r="A27" s="43"/>
      <c r="B27" s="48"/>
      <c r="C27" s="48"/>
      <c r="D27" s="48"/>
    </row>
    <row r="28" spans="1:9" ht="20.100000000000001" customHeight="1" thickBot="1" x14ac:dyDescent="0.3">
      <c r="A28" s="43"/>
      <c r="B28" s="48"/>
      <c r="C28" s="48"/>
      <c r="D28" s="48"/>
      <c r="H28" s="38" t="s">
        <v>56</v>
      </c>
      <c r="I28" s="39">
        <f>IF(SUM(K3:K16)&gt;0,AVERAGE(K3:K16),0)</f>
        <v>1.9615384615384615</v>
      </c>
    </row>
    <row r="29" spans="1:9" ht="20.100000000000001" customHeight="1" x14ac:dyDescent="0.25">
      <c r="A29" s="43"/>
      <c r="B29" s="48"/>
      <c r="C29" s="48"/>
      <c r="D29" s="48"/>
    </row>
    <row r="30" spans="1:9" ht="20.100000000000001" customHeight="1" x14ac:dyDescent="0.25">
      <c r="A30" s="43"/>
      <c r="B30" s="48"/>
      <c r="C30" s="48"/>
      <c r="D30" s="48"/>
    </row>
    <row r="31" spans="1:9" ht="20.100000000000001" customHeight="1" x14ac:dyDescent="0.25">
      <c r="A31" s="43"/>
      <c r="B31" s="48"/>
      <c r="C31" s="48"/>
      <c r="D31" s="48"/>
    </row>
    <row r="32" spans="1:9" ht="20.100000000000001" customHeight="1" x14ac:dyDescent="0.25">
      <c r="A32" s="43"/>
      <c r="B32" s="48"/>
      <c r="C32" s="48"/>
      <c r="D32" s="48"/>
    </row>
    <row r="33" spans="1:4" ht="20.100000000000001" customHeight="1" x14ac:dyDescent="0.25">
      <c r="A33" s="43"/>
      <c r="B33" s="48"/>
      <c r="C33" s="48"/>
      <c r="D33" s="48"/>
    </row>
    <row r="34" spans="1:4" x14ac:dyDescent="0.25">
      <c r="A34" s="44"/>
      <c r="B34" s="45"/>
      <c r="C34" s="44"/>
      <c r="D34" s="45"/>
    </row>
    <row r="35" spans="1:4" x14ac:dyDescent="0.25">
      <c r="A35" s="49"/>
      <c r="B35" s="49"/>
      <c r="C35" s="49"/>
      <c r="D35" s="49"/>
    </row>
    <row r="36" spans="1:4" x14ac:dyDescent="0.25">
      <c r="A36" s="46"/>
      <c r="B36" s="50"/>
      <c r="C36" s="50"/>
      <c r="D36" s="50"/>
    </row>
    <row r="37" spans="1:4" x14ac:dyDescent="0.25">
      <c r="A37" s="46"/>
      <c r="B37" s="50"/>
      <c r="C37" s="50"/>
      <c r="D37" s="50"/>
    </row>
    <row r="38" spans="1:4" x14ac:dyDescent="0.25">
      <c r="A38" s="46"/>
      <c r="B38" s="50"/>
      <c r="C38" s="50"/>
      <c r="D38" s="50"/>
    </row>
    <row r="39" spans="1:4" x14ac:dyDescent="0.25">
      <c r="A39" s="46"/>
      <c r="B39" s="50"/>
      <c r="C39" s="50"/>
      <c r="D39" s="50"/>
    </row>
    <row r="40" spans="1:4" x14ac:dyDescent="0.25">
      <c r="A40" s="46"/>
      <c r="B40" s="50"/>
      <c r="C40" s="50"/>
      <c r="D40" s="50"/>
    </row>
    <row r="41" spans="1:4" x14ac:dyDescent="0.25">
      <c r="A41" s="46"/>
      <c r="B41" s="50"/>
      <c r="C41" s="50"/>
      <c r="D41" s="50"/>
    </row>
    <row r="42" spans="1:4" x14ac:dyDescent="0.25">
      <c r="A42" s="46"/>
      <c r="B42" s="50"/>
      <c r="C42" s="50"/>
      <c r="D42" s="50"/>
    </row>
  </sheetData>
  <mergeCells count="20">
    <mergeCell ref="H20:I20"/>
    <mergeCell ref="D20:E20"/>
    <mergeCell ref="A7"/>
    <mergeCell ref="B7"/>
    <mergeCell ref="A8:A13"/>
    <mergeCell ref="B8:B13"/>
    <mergeCell ref="A14:A15"/>
    <mergeCell ref="B14:B15"/>
    <mergeCell ref="I1:I2"/>
    <mergeCell ref="J1:J2"/>
    <mergeCell ref="K1:K2"/>
    <mergeCell ref="L1:M1"/>
    <mergeCell ref="A3:A6"/>
    <mergeCell ref="B3:B6"/>
    <mergeCell ref="A1:B2"/>
    <mergeCell ref="C1:D2"/>
    <mergeCell ref="E1:E2"/>
    <mergeCell ref="F1:F2"/>
    <mergeCell ref="G1:G2"/>
    <mergeCell ref="H1:H2"/>
  </mergeCells>
  <conditionalFormatting sqref="K3:K16">
    <cfRule type="cellIs" dxfId="11" priority="9" operator="between">
      <formula>12.001</formula>
      <formula>25</formula>
    </cfRule>
    <cfRule type="cellIs" dxfId="10" priority="10" operator="between">
      <formula>6.01</formula>
      <formula>12</formula>
    </cfRule>
    <cfRule type="cellIs" dxfId="9" priority="11" operator="between">
      <formula>3.01</formula>
      <formula>6</formula>
    </cfRule>
    <cfRule type="cellIs" dxfId="8" priority="12" operator="between">
      <formula>0.01</formula>
      <formula>3</formula>
    </cfRule>
  </conditionalFormatting>
  <conditionalFormatting sqref="I28">
    <cfRule type="cellIs" dxfId="7" priority="5" operator="greaterThan">
      <formula>12</formula>
    </cfRule>
    <cfRule type="cellIs" dxfId="6" priority="6" operator="between">
      <formula>6.01</formula>
      <formula>12</formula>
    </cfRule>
    <cfRule type="cellIs" dxfId="5" priority="7" operator="between">
      <formula>3.01</formula>
      <formula>6</formula>
    </cfRule>
    <cfRule type="cellIs" dxfId="4" priority="8" operator="between">
      <formula>0.01</formula>
      <formula>3</formula>
    </cfRule>
  </conditionalFormatting>
  <conditionalFormatting sqref="I21:I25">
    <cfRule type="cellIs" dxfId="3" priority="1" operator="between">
      <formula>12.001</formula>
      <formula>25</formula>
    </cfRule>
    <cfRule type="cellIs" dxfId="2" priority="2" operator="between">
      <formula>6.01</formula>
      <formula>12</formula>
    </cfRule>
    <cfRule type="cellIs" dxfId="1" priority="3" operator="between">
      <formula>3.01</formula>
      <formula>6</formula>
    </cfRule>
    <cfRule type="cellIs" dxfId="0" priority="4" operator="between">
      <formula>0.01</formula>
      <formula>3</formula>
    </cfRule>
  </conditionalFormatting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Gestione del Rischio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Marras</dc:creator>
  <cp:lastModifiedBy>FEDERICA</cp:lastModifiedBy>
  <dcterms:created xsi:type="dcterms:W3CDTF">2015-02-13T08:58:38Z</dcterms:created>
  <dcterms:modified xsi:type="dcterms:W3CDTF">2015-02-18T10:54:46Z</dcterms:modified>
</cp:coreProperties>
</file>